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780" yWindow="-240" windowWidth="14340" windowHeight="137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175" i="1" l="1"/>
  <c r="B195" i="1" l="1"/>
  <c r="A195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B81" i="1"/>
  <c r="A81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B62" i="1"/>
  <c r="A62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F32" i="1"/>
  <c r="F43" i="1" s="1"/>
  <c r="B24" i="1"/>
  <c r="A24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J157" i="1" l="1"/>
  <c r="H157" i="1"/>
  <c r="G62" i="1"/>
  <c r="I24" i="1"/>
  <c r="F195" i="1"/>
  <c r="H195" i="1"/>
  <c r="J195" i="1"/>
  <c r="I157" i="1"/>
  <c r="G157" i="1"/>
  <c r="H62" i="1"/>
  <c r="I43" i="1"/>
  <c r="G43" i="1"/>
  <c r="H24" i="1"/>
  <c r="F24" i="1"/>
  <c r="J176" i="1"/>
  <c r="F176" i="1"/>
  <c r="F157" i="1"/>
  <c r="F138" i="1"/>
  <c r="F119" i="1"/>
  <c r="J100" i="1"/>
  <c r="F100" i="1"/>
  <c r="J81" i="1"/>
  <c r="F81" i="1"/>
  <c r="J62" i="1"/>
  <c r="F62" i="1"/>
  <c r="L196" i="1"/>
  <c r="J43" i="1"/>
  <c r="J24" i="1"/>
  <c r="G196" i="1" l="1"/>
  <c r="I196" i="1"/>
  <c r="H196" i="1"/>
  <c r="J196" i="1"/>
  <c r="F196" i="1"/>
</calcChain>
</file>

<file path=xl/sharedStrings.xml><?xml version="1.0" encoding="utf-8"?>
<sst xmlns="http://schemas.openxmlformats.org/spreadsheetml/2006/main" count="313" uniqueCount="113">
  <si>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</si>
  <si>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</si>
  <si>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</si>
  <si>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</si>
  <si>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</si>
  <si>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</si>
  <si>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</si>
  <si>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</si>
  <si>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</si>
  <si>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</si>
  <si>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</si>
  <si>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</si>
  <si>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</si>
  <si>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</si>
  <si>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</si>
  <si>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</si>
  <si>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</si>
  <si>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</si>
  <si>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</si>
  <si>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</si>
  <si>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</si>
  <si>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</si>
  <si>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</si>
  <si>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</si>
  <si>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</si>
  <si>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</si>
  <si>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</si>
  <si>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</si>
  <si>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</si>
  <si>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</si>
  <si>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</si>
  <si>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</si>
  <si>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</si>
  <si>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</si>
  <si>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</si>
  <si>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</si>
  <si>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</si>
  <si>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</si>
  <si>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</si>
  <si>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ПЛОВ ИЗ ОТВАРНОЙ ПТИЦЫ</t>
  </si>
  <si>
    <t>ФРУКТ</t>
  </si>
  <si>
    <t>ЧАЙ С САХАРОМ</t>
  </si>
  <si>
    <t>ХЛЕБ ПШЕНИЧНЫЙ</t>
  </si>
  <si>
    <t>ХЛЕБ РЖАНОЙ</t>
  </si>
  <si>
    <t>БУТЕРБРОД С ПОВИДЛОМ</t>
  </si>
  <si>
    <t>375/2021</t>
  </si>
  <si>
    <t>82/2021</t>
  </si>
  <si>
    <t>457/2021</t>
  </si>
  <si>
    <t>108/2013</t>
  </si>
  <si>
    <t>109/2013</t>
  </si>
  <si>
    <t>73/2021</t>
  </si>
  <si>
    <t>КАША "ДРУЖБА" МОЛОЧНАЯ</t>
  </si>
  <si>
    <t>КОМПОТ ИЗ СВЕЖИХ ПЛОДОВ И ЯГОД</t>
  </si>
  <si>
    <t>226/2018</t>
  </si>
  <si>
    <t>486/2021</t>
  </si>
  <si>
    <t>БУЛОЧКА ВАНИЛЬНАЯ</t>
  </si>
  <si>
    <t>КОФЕЙНЫЙ НАПИТОК</t>
  </si>
  <si>
    <t>541/2021</t>
  </si>
  <si>
    <t>464/2021</t>
  </si>
  <si>
    <t>БИТОЧКИ ИЗ ПТИЦЫ С СОУСОМ</t>
  </si>
  <si>
    <t>372/2021</t>
  </si>
  <si>
    <t>ТЕФТЕЛИ ИЗ ГОВЯДИНЫ "ЁЖИКИ" С СОУСОМ</t>
  </si>
  <si>
    <t>КАША ГРЕЧНЕВАЯ РАССЫПЧАТАЯ</t>
  </si>
  <si>
    <t>КОМПОТ ИЗ СМЕСИ СУХОФРУКТОВ</t>
  </si>
  <si>
    <t>БУЛОЧКА ДОМАШНЯЯ</t>
  </si>
  <si>
    <t>350/2021</t>
  </si>
  <si>
    <t>202/2021</t>
  </si>
  <si>
    <t>495/2021</t>
  </si>
  <si>
    <t>542/2021</t>
  </si>
  <si>
    <t>КАША МАННАЯ МОЛОЧНАЯ</t>
  </si>
  <si>
    <t>МАКАРОННЫЕ ИЗДЕЛИЯ ОТВАРНЫЕ</t>
  </si>
  <si>
    <t>230/2021</t>
  </si>
  <si>
    <t>367/2018</t>
  </si>
  <si>
    <t>256/2021</t>
  </si>
  <si>
    <t>БУЛОЧКА ДОРОЖНАЯ</t>
  </si>
  <si>
    <t>СУП С РЫБНЫМИ КОНСЕРВАМИ</t>
  </si>
  <si>
    <t>КНЕЛИ МЯСНЫЕ С РИСОМ И СОУСОМ</t>
  </si>
  <si>
    <t>543/2021</t>
  </si>
  <si>
    <t>123/2018</t>
  </si>
  <si>
    <t>338/2021</t>
  </si>
  <si>
    <t>БОРЩ С КАПУСТОЙ И КАРТОФЕЛЕМ</t>
  </si>
  <si>
    <t>ПЕЧЕНЬЕ</t>
  </si>
  <si>
    <t>95/2021</t>
  </si>
  <si>
    <t>ЖАРКОЕ ПО-ДОМАШНЕМУ</t>
  </si>
  <si>
    <t xml:space="preserve">КИСЕЛЬ ИЗ КОНЦЕНТРАТА ПЛОДОВОГО </t>
  </si>
  <si>
    <t>328/2021</t>
  </si>
  <si>
    <t>484/2021</t>
  </si>
  <si>
    <t>сладкое</t>
  </si>
  <si>
    <t xml:space="preserve">МБОУ "Ординская СОШ" 
</t>
  </si>
  <si>
    <t>РЫБА, ТУШЕННАЯ В ТОМАТЕ С ОВОЩАМИ</t>
  </si>
  <si>
    <t>299/2021</t>
  </si>
  <si>
    <t>КУРА В СОУСЕ С ТОМАТОМ</t>
  </si>
  <si>
    <t>ПЮРЕ КАРТОФЕЛЬНОЕ</t>
  </si>
  <si>
    <t>377/2021</t>
  </si>
  <si>
    <t>347/2021</t>
  </si>
  <si>
    <t>КОТЛЕТА "ШКОЛЬНАЯ" С СОУСОМ</t>
  </si>
  <si>
    <t>100/2021</t>
  </si>
  <si>
    <t>259/2021</t>
  </si>
  <si>
    <t>РАССОЛЬНИК ЛЕНИНГРАДСКИЙ</t>
  </si>
  <si>
    <t>МАКАРОНЫ ОТВАРНЫЕ С СЫРОМ</t>
  </si>
  <si>
    <t>230/2018</t>
  </si>
  <si>
    <t>385/2021</t>
  </si>
  <si>
    <t>КАША ПШЕНИЧНАЯ МОЛОЧНАЯ</t>
  </si>
  <si>
    <t>РИС ОТВАРНОЙ</t>
  </si>
  <si>
    <t>ВЕРМИШЕЛЬ ОТВАРНАЯ</t>
  </si>
  <si>
    <t>СУП КАРТОФЕЛЬНЫЙ С МАКАРОННЫМИ ИЗДЕЛИЯМИ</t>
  </si>
  <si>
    <t>129/2021</t>
  </si>
  <si>
    <t>131/2021</t>
  </si>
  <si>
    <t>СУП-ПЮРЕ ИЗ КАРТОФЕЛЯ С ГРЕНКАМИ</t>
  </si>
  <si>
    <t>КАША РИСОВАЯ</t>
  </si>
  <si>
    <t>ПЕЧЕНЬ ПО-СТРОГОНОВСКИ</t>
  </si>
  <si>
    <t>директор</t>
  </si>
  <si>
    <t>Сарапульцева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</si>
</sst>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49" fontId="0" fillId="4" borderId="2" xfId="0" applyNumberFormat="1" applyFill="1" applyBorder="1" applyAlignment="1">
      <alignment horizontal="left" vertical="center" shrinkToFi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>
      <alignment horizontal="right" vertical="center" shrinkToFit="1"/>
    </xf>
    <xf numFmtId="1" fontId="1" fillId="4" borderId="2" xfId="0" applyNumberFormat="1" applyFon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1" fillId="4" borderId="2" xfId="0" applyNumberFormat="1" applyFont="1" applyFill="1" applyBorder="1" applyProtection="1">
      <protection locked="0"/>
    </xf>
    <xf numFmtId="2" fontId="1" fillId="4" borderId="2" xfId="0" applyNumberFormat="1" applyFont="1" applyFill="1" applyBorder="1" applyAlignment="1">
      <alignment horizontal="right" vertical="center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shrinkToFit="1"/>
    </xf>
    <xf numFmtId="0" fontId="0" fillId="4" borderId="2" xfId="0" applyFill="1" applyBorder="1" applyAlignment="1">
      <alignment horizontal="right" vertical="center" shrinkToFit="1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right" vertical="top" wrapText="1"/>
      <protection locked="0"/>
    </xf>
    <xf numFmtId="2" fontId="3" fillId="0" borderId="2" xfId="0" applyNumberFormat="1" applyFont="1" applyBorder="1" applyAlignment="1">
      <alignment horizontal="center" vertical="top" wrapText="1"/>
    </xf>
    <xf numFmtId="0" fontId="1" fillId="2" borderId="17" xfId="0" applyFont="1" applyFill="1" applyBorder="1" applyAlignment="1" applyProtection="1">
      <alignment horizontal="right" vertical="top" wrapText="1"/>
      <protection locked="0"/>
    </xf>
    <xf numFmtId="0" fontId="3" fillId="2" borderId="23" xfId="0" applyFont="1" applyFill="1" applyBorder="1" applyAlignment="1" applyProtection="1">
      <alignment wrapText="1"/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9" sqref="O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8.285156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x14ac:dyDescent="0.2">
      <c r="A1" s="1" t="s">
        <v>7</v>
      </c>
      <c r="C1" s="70" t="s">
        <v>88</v>
      </c>
      <c r="D1" s="71"/>
      <c r="E1" s="72"/>
      <c r="F1" s="12" t="s">
        <v>16</v>
      </c>
      <c r="G1" s="2" t="s">
        <v>17</v>
      </c>
      <c r="H1" s="73" t="s">
        <v>111</v>
      </c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 t="s">
        <v>112</v>
      </c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4" t="s">
        <v>69</v>
      </c>
      <c r="F15" s="56">
        <v>200</v>
      </c>
      <c r="G15" s="59">
        <v>6.2</v>
      </c>
      <c r="H15" s="59">
        <v>6.6</v>
      </c>
      <c r="I15" s="59">
        <v>31.2</v>
      </c>
      <c r="J15" s="59">
        <v>209</v>
      </c>
      <c r="K15" s="64" t="s">
        <v>71</v>
      </c>
      <c r="L15" s="43"/>
    </row>
    <row r="16" spans="1:12" ht="15" x14ac:dyDescent="0.25">
      <c r="A16" s="23"/>
      <c r="B16" s="15"/>
      <c r="C16" s="11"/>
      <c r="D16" s="7" t="s">
        <v>28</v>
      </c>
      <c r="E16" s="54" t="s">
        <v>39</v>
      </c>
      <c r="F16" s="56">
        <v>210</v>
      </c>
      <c r="G16" s="59">
        <v>14.76</v>
      </c>
      <c r="H16" s="59">
        <v>9.84</v>
      </c>
      <c r="I16" s="59">
        <v>29.76</v>
      </c>
      <c r="J16" s="59">
        <v>267.60000000000002</v>
      </c>
      <c r="K16" s="64" t="s">
        <v>45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56"/>
      <c r="G17" s="59"/>
      <c r="H17" s="59"/>
      <c r="I17" s="59"/>
      <c r="J17" s="59"/>
      <c r="K17" s="64"/>
      <c r="L17" s="43"/>
    </row>
    <row r="18" spans="1:12" ht="15" x14ac:dyDescent="0.25">
      <c r="A18" s="23"/>
      <c r="B18" s="15"/>
      <c r="C18" s="11"/>
      <c r="D18" s="7" t="s">
        <v>30</v>
      </c>
      <c r="E18" s="54" t="s">
        <v>41</v>
      </c>
      <c r="F18" s="56">
        <v>200</v>
      </c>
      <c r="G18" s="59">
        <v>0.2</v>
      </c>
      <c r="H18" s="59">
        <v>0.1</v>
      </c>
      <c r="I18" s="59">
        <v>9.3000000000000007</v>
      </c>
      <c r="J18" s="59">
        <v>38</v>
      </c>
      <c r="K18" s="6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54" t="s">
        <v>42</v>
      </c>
      <c r="F19" s="57">
        <v>62</v>
      </c>
      <c r="G19" s="60">
        <v>9.1199999999999992</v>
      </c>
      <c r="H19" s="60">
        <v>0.96</v>
      </c>
      <c r="I19" s="60">
        <v>59.04</v>
      </c>
      <c r="J19" s="59">
        <v>282</v>
      </c>
      <c r="K19" s="64" t="s">
        <v>48</v>
      </c>
      <c r="L19" s="43"/>
    </row>
    <row r="20" spans="1:12" ht="15" x14ac:dyDescent="0.25">
      <c r="A20" s="23"/>
      <c r="B20" s="15"/>
      <c r="C20" s="11"/>
      <c r="D20" s="7" t="s">
        <v>32</v>
      </c>
      <c r="E20" s="55" t="s">
        <v>43</v>
      </c>
      <c r="F20" s="58">
        <v>31</v>
      </c>
      <c r="G20" s="61">
        <v>2.67</v>
      </c>
      <c r="H20" s="61">
        <v>0.4</v>
      </c>
      <c r="I20" s="62">
        <v>14.01</v>
      </c>
      <c r="J20" s="61">
        <v>70.34</v>
      </c>
      <c r="K20" s="64" t="s">
        <v>49</v>
      </c>
      <c r="L20" s="43"/>
    </row>
    <row r="21" spans="1:12" ht="15" x14ac:dyDescent="0.25">
      <c r="A21" s="23"/>
      <c r="B21" s="15"/>
      <c r="C21" s="11"/>
      <c r="D21" s="7" t="s">
        <v>87</v>
      </c>
      <c r="E21" s="42"/>
      <c r="F21" s="43"/>
      <c r="G21" s="63"/>
      <c r="H21" s="63"/>
      <c r="I21" s="63"/>
      <c r="J21" s="43"/>
      <c r="K21" s="44"/>
      <c r="L21" s="43"/>
    </row>
    <row r="22" spans="1:12" ht="15" x14ac:dyDescent="0.25">
      <c r="A22" s="23"/>
      <c r="B22" s="15"/>
      <c r="C22" s="11"/>
      <c r="D22" s="7" t="s">
        <v>24</v>
      </c>
      <c r="E22" s="42"/>
      <c r="F22" s="50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703</v>
      </c>
      <c r="G23" s="19">
        <f t="shared" ref="G23:J23" si="2">SUM(G14:G22)</f>
        <v>32.950000000000003</v>
      </c>
      <c r="H23" s="19">
        <f t="shared" si="2"/>
        <v>17.899999999999999</v>
      </c>
      <c r="I23" s="19">
        <f t="shared" si="2"/>
        <v>143.31</v>
      </c>
      <c r="J23" s="19">
        <f t="shared" si="2"/>
        <v>866.94</v>
      </c>
      <c r="K23" s="25"/>
      <c r="L23" s="19">
        <v>96.26</v>
      </c>
    </row>
    <row r="24" spans="1:12" ht="15" x14ac:dyDescent="0.2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703</v>
      </c>
      <c r="G24" s="32">
        <f t="shared" ref="G24:J24" si="3">G13+G23</f>
        <v>32.950000000000003</v>
      </c>
      <c r="H24" s="32">
        <f t="shared" si="3"/>
        <v>17.899999999999999</v>
      </c>
      <c r="I24" s="32">
        <f t="shared" si="3"/>
        <v>143.31</v>
      </c>
      <c r="J24" s="32">
        <f t="shared" si="3"/>
        <v>866.94</v>
      </c>
      <c r="K24" s="32"/>
      <c r="L24" s="32">
        <f t="shared" ref="L24" si="4">L13+L23</f>
        <v>96.26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5">SUM(G25:G31)</f>
        <v>0</v>
      </c>
      <c r="H32" s="19">
        <f t="shared" ref="H32" si="6">SUM(H25:H31)</f>
        <v>0</v>
      </c>
      <c r="I32" s="19">
        <f t="shared" ref="I32" si="7">SUM(I25:I31)</f>
        <v>0</v>
      </c>
      <c r="J32" s="19">
        <f t="shared" ref="J32:L32" si="8">SUM(J25:J31)</f>
        <v>0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54" t="s">
        <v>75</v>
      </c>
      <c r="F34" s="57">
        <v>250</v>
      </c>
      <c r="G34" s="61">
        <v>8.75</v>
      </c>
      <c r="H34" s="61">
        <v>11.4</v>
      </c>
      <c r="I34" s="61">
        <v>13.47</v>
      </c>
      <c r="J34" s="61">
        <v>191.5</v>
      </c>
      <c r="K34" s="64" t="s">
        <v>78</v>
      </c>
      <c r="L34" s="43"/>
    </row>
    <row r="35" spans="1:12" ht="15" x14ac:dyDescent="0.25">
      <c r="A35" s="14"/>
      <c r="B35" s="15"/>
      <c r="C35" s="11"/>
      <c r="D35" s="7" t="s">
        <v>28</v>
      </c>
      <c r="E35" s="54" t="s">
        <v>76</v>
      </c>
      <c r="F35" s="57">
        <v>100</v>
      </c>
      <c r="G35" s="61">
        <v>13</v>
      </c>
      <c r="H35" s="61">
        <v>11.7</v>
      </c>
      <c r="I35" s="61">
        <v>7</v>
      </c>
      <c r="J35" s="61">
        <v>187</v>
      </c>
      <c r="K35" s="64" t="s">
        <v>79</v>
      </c>
      <c r="L35" s="43"/>
    </row>
    <row r="36" spans="1:12" ht="15" x14ac:dyDescent="0.25">
      <c r="A36" s="14"/>
      <c r="B36" s="15"/>
      <c r="C36" s="11"/>
      <c r="D36" s="7" t="s">
        <v>29</v>
      </c>
      <c r="E36" s="54" t="s">
        <v>92</v>
      </c>
      <c r="F36" s="57">
        <v>150</v>
      </c>
      <c r="G36" s="61">
        <v>4.05</v>
      </c>
      <c r="H36" s="61">
        <v>6</v>
      </c>
      <c r="I36" s="61">
        <v>8.6999999999999993</v>
      </c>
      <c r="J36" s="61">
        <v>105</v>
      </c>
      <c r="K36" s="64" t="s">
        <v>93</v>
      </c>
      <c r="L36" s="43"/>
    </row>
    <row r="37" spans="1:12" ht="15" x14ac:dyDescent="0.25">
      <c r="A37" s="14"/>
      <c r="B37" s="15"/>
      <c r="C37" s="11"/>
      <c r="D37" s="7" t="s">
        <v>30</v>
      </c>
      <c r="E37" s="54" t="s">
        <v>84</v>
      </c>
      <c r="F37" s="57">
        <v>200</v>
      </c>
      <c r="G37" s="61">
        <v>0</v>
      </c>
      <c r="H37" s="61">
        <v>0</v>
      </c>
      <c r="I37" s="61">
        <v>15</v>
      </c>
      <c r="J37" s="61">
        <v>60</v>
      </c>
      <c r="K37" s="64" t="s">
        <v>86</v>
      </c>
      <c r="L37" s="43"/>
    </row>
    <row r="38" spans="1:12" ht="15" x14ac:dyDescent="0.25">
      <c r="A38" s="14"/>
      <c r="B38" s="15"/>
      <c r="C38" s="11"/>
      <c r="D38" s="7" t="s">
        <v>31</v>
      </c>
      <c r="E38" s="54" t="s">
        <v>42</v>
      </c>
      <c r="F38" s="57">
        <v>31</v>
      </c>
      <c r="G38" s="61">
        <v>4.5599999999999996</v>
      </c>
      <c r="H38" s="61">
        <v>0.48</v>
      </c>
      <c r="I38" s="61">
        <v>29.52</v>
      </c>
      <c r="J38" s="61">
        <v>141</v>
      </c>
      <c r="K38" s="64" t="s">
        <v>48</v>
      </c>
      <c r="L38" s="43"/>
    </row>
    <row r="39" spans="1:12" ht="15" x14ac:dyDescent="0.25">
      <c r="A39" s="14"/>
      <c r="B39" s="15"/>
      <c r="C39" s="11"/>
      <c r="D39" s="7" t="s">
        <v>32</v>
      </c>
      <c r="E39" s="55" t="s">
        <v>43</v>
      </c>
      <c r="F39" s="58">
        <v>31</v>
      </c>
      <c r="G39" s="61">
        <v>2.67</v>
      </c>
      <c r="H39" s="61">
        <v>0.4</v>
      </c>
      <c r="I39" s="62">
        <v>14.01</v>
      </c>
      <c r="J39" s="61">
        <v>70.34</v>
      </c>
      <c r="K39" s="64" t="s">
        <v>49</v>
      </c>
      <c r="L39" s="43"/>
    </row>
    <row r="40" spans="1:12" ht="15" x14ac:dyDescent="0.25">
      <c r="A40" s="14"/>
      <c r="B40" s="15"/>
      <c r="C40" s="11"/>
      <c r="D40" s="6"/>
      <c r="E40" s="51" t="s">
        <v>64</v>
      </c>
      <c r="F40" s="65">
        <v>60</v>
      </c>
      <c r="G40" s="61">
        <v>5.3</v>
      </c>
      <c r="H40" s="61">
        <v>4.7</v>
      </c>
      <c r="I40" s="61">
        <v>28.8</v>
      </c>
      <c r="J40" s="63">
        <v>179</v>
      </c>
      <c r="K40" s="64" t="s">
        <v>68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822</v>
      </c>
      <c r="G42" s="19">
        <f t="shared" ref="G42" si="9">SUM(G33:G41)</f>
        <v>38.33</v>
      </c>
      <c r="H42" s="19">
        <f t="shared" ref="H42" si="10">SUM(H33:H41)</f>
        <v>34.68</v>
      </c>
      <c r="I42" s="19">
        <f t="shared" ref="I42" si="11">SUM(I33:I41)</f>
        <v>116.5</v>
      </c>
      <c r="J42" s="19">
        <f t="shared" ref="J42" si="12">SUM(J33:J41)</f>
        <v>933.84</v>
      </c>
      <c r="K42" s="25"/>
      <c r="L42" s="19">
        <v>96.26</v>
      </c>
    </row>
    <row r="43" spans="1:12" ht="15.75" customHeight="1" x14ac:dyDescent="0.2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822</v>
      </c>
      <c r="G43" s="32">
        <f t="shared" ref="G43" si="13">G32+G42</f>
        <v>38.33</v>
      </c>
      <c r="H43" s="32">
        <f t="shared" ref="H43" si="14">H32+H42</f>
        <v>34.68</v>
      </c>
      <c r="I43" s="32">
        <f t="shared" ref="I43" si="15">I32+I42</f>
        <v>116.5</v>
      </c>
      <c r="J43" s="32">
        <f t="shared" ref="J43:L43" si="16">J32+J42</f>
        <v>933.84</v>
      </c>
      <c r="K43" s="32"/>
      <c r="L43" s="32">
        <f t="shared" si="16"/>
        <v>96.26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7">SUM(G44:G50)</f>
        <v>0</v>
      </c>
      <c r="H51" s="19">
        <f t="shared" ref="H51" si="18">SUM(H44:H50)</f>
        <v>0</v>
      </c>
      <c r="I51" s="19">
        <f t="shared" ref="I51" si="19">SUM(I44:I50)</f>
        <v>0</v>
      </c>
      <c r="J51" s="19">
        <f t="shared" ref="J51:L51" si="20">SUM(J44:J50)</f>
        <v>0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54" t="s">
        <v>40</v>
      </c>
      <c r="F53" s="57">
        <v>150</v>
      </c>
      <c r="G53" s="63">
        <v>0.6</v>
      </c>
      <c r="H53" s="63">
        <v>0.6</v>
      </c>
      <c r="I53" s="63">
        <v>14.7</v>
      </c>
      <c r="J53" s="63">
        <v>66</v>
      </c>
      <c r="K53" s="64" t="s">
        <v>46</v>
      </c>
      <c r="L53" s="43"/>
    </row>
    <row r="54" spans="1:12" ht="15" x14ac:dyDescent="0.25">
      <c r="A54" s="23"/>
      <c r="B54" s="15"/>
      <c r="C54" s="11"/>
      <c r="D54" s="7" t="s">
        <v>28</v>
      </c>
      <c r="E54" s="54" t="s">
        <v>95</v>
      </c>
      <c r="F54" s="57">
        <v>100</v>
      </c>
      <c r="G54" s="63">
        <v>15.3</v>
      </c>
      <c r="H54" s="63">
        <v>11</v>
      </c>
      <c r="I54" s="63">
        <v>13.3</v>
      </c>
      <c r="J54" s="63">
        <v>213</v>
      </c>
      <c r="K54" s="64" t="s">
        <v>94</v>
      </c>
      <c r="L54" s="43"/>
    </row>
    <row r="55" spans="1:12" ht="15" x14ac:dyDescent="0.25">
      <c r="A55" s="23"/>
      <c r="B55" s="15"/>
      <c r="C55" s="11"/>
      <c r="D55" s="7" t="s">
        <v>29</v>
      </c>
      <c r="E55" s="54" t="s">
        <v>62</v>
      </c>
      <c r="F55" s="57">
        <v>180</v>
      </c>
      <c r="G55" s="63">
        <v>8.51</v>
      </c>
      <c r="H55" s="63">
        <v>6.36</v>
      </c>
      <c r="I55" s="63">
        <v>37.72</v>
      </c>
      <c r="J55" s="63">
        <v>242.27</v>
      </c>
      <c r="K55" s="64" t="s">
        <v>66</v>
      </c>
      <c r="L55" s="43"/>
    </row>
    <row r="56" spans="1:12" ht="15" x14ac:dyDescent="0.25">
      <c r="A56" s="23"/>
      <c r="B56" s="15"/>
      <c r="C56" s="11"/>
      <c r="D56" s="7" t="s">
        <v>30</v>
      </c>
      <c r="E56" s="54" t="s">
        <v>63</v>
      </c>
      <c r="F56" s="57">
        <v>150</v>
      </c>
      <c r="G56" s="63">
        <v>0.6</v>
      </c>
      <c r="H56" s="63">
        <v>0.1</v>
      </c>
      <c r="I56" s="63">
        <v>20.100000000000001</v>
      </c>
      <c r="J56" s="63">
        <v>84</v>
      </c>
      <c r="K56" s="64" t="s">
        <v>67</v>
      </c>
      <c r="L56" s="43"/>
    </row>
    <row r="57" spans="1:12" ht="15" x14ac:dyDescent="0.25">
      <c r="A57" s="23"/>
      <c r="B57" s="15"/>
      <c r="C57" s="11"/>
      <c r="D57" s="7" t="s">
        <v>31</v>
      </c>
      <c r="E57" s="54" t="s">
        <v>42</v>
      </c>
      <c r="F57" s="57">
        <v>31</v>
      </c>
      <c r="G57" s="63">
        <v>4.5599999999999996</v>
      </c>
      <c r="H57" s="63">
        <v>0.48</v>
      </c>
      <c r="I57" s="63">
        <v>29.52</v>
      </c>
      <c r="J57" s="63">
        <v>141</v>
      </c>
      <c r="K57" s="64" t="s">
        <v>48</v>
      </c>
      <c r="L57" s="43"/>
    </row>
    <row r="58" spans="1:12" ht="15" x14ac:dyDescent="0.25">
      <c r="A58" s="23"/>
      <c r="B58" s="15"/>
      <c r="C58" s="11"/>
      <c r="D58" s="7" t="s">
        <v>32</v>
      </c>
      <c r="E58" s="54" t="s">
        <v>43</v>
      </c>
      <c r="F58" s="57">
        <v>31</v>
      </c>
      <c r="G58" s="63">
        <v>2.67</v>
      </c>
      <c r="H58" s="63">
        <v>0.4</v>
      </c>
      <c r="I58" s="63">
        <v>14.01</v>
      </c>
      <c r="J58" s="63">
        <v>70.34</v>
      </c>
      <c r="K58" s="64" t="s">
        <v>49</v>
      </c>
      <c r="L58" s="43"/>
    </row>
    <row r="59" spans="1:12" ht="15" x14ac:dyDescent="0.25">
      <c r="A59" s="23"/>
      <c r="B59" s="15"/>
      <c r="C59" s="11"/>
      <c r="D59" s="7" t="s">
        <v>87</v>
      </c>
      <c r="E59" s="54" t="s">
        <v>81</v>
      </c>
      <c r="F59" s="57">
        <v>25</v>
      </c>
      <c r="G59" s="63">
        <v>4.75</v>
      </c>
      <c r="H59" s="63">
        <v>5.3</v>
      </c>
      <c r="I59" s="63">
        <v>26.5</v>
      </c>
      <c r="J59" s="63">
        <v>89.5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667</v>
      </c>
      <c r="G61" s="19">
        <f t="shared" ref="G61" si="21">SUM(G52:G60)</f>
        <v>36.99</v>
      </c>
      <c r="H61" s="19">
        <f t="shared" ref="H61" si="22">SUM(H52:H60)</f>
        <v>24.240000000000002</v>
      </c>
      <c r="I61" s="19">
        <f t="shared" ref="I61" si="23">SUM(I52:I60)</f>
        <v>155.85</v>
      </c>
      <c r="J61" s="19">
        <f t="shared" ref="J61" si="24">SUM(J52:J60)</f>
        <v>906.11</v>
      </c>
      <c r="K61" s="25"/>
      <c r="L61" s="19">
        <v>96.26</v>
      </c>
    </row>
    <row r="62" spans="1:12" ht="15.75" customHeight="1" x14ac:dyDescent="0.2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667</v>
      </c>
      <c r="G62" s="32">
        <f t="shared" ref="G62" si="25">G51+G61</f>
        <v>36.99</v>
      </c>
      <c r="H62" s="32">
        <f t="shared" ref="H62" si="26">H51+H61</f>
        <v>24.240000000000002</v>
      </c>
      <c r="I62" s="32">
        <f t="shared" ref="I62" si="27">I51+I61</f>
        <v>155.85</v>
      </c>
      <c r="J62" s="32">
        <f t="shared" ref="J62:L62" si="28">J51+J61</f>
        <v>906.11</v>
      </c>
      <c r="K62" s="32"/>
      <c r="L62" s="32">
        <f t="shared" si="28"/>
        <v>96.26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9">SUM(G63:G69)</f>
        <v>0</v>
      </c>
      <c r="H70" s="19">
        <f t="shared" ref="H70" si="30">SUM(H63:H69)</f>
        <v>0</v>
      </c>
      <c r="I70" s="19">
        <f t="shared" ref="I70" si="31">SUM(I63:I69)</f>
        <v>0</v>
      </c>
      <c r="J70" s="19">
        <f t="shared" ref="J70:L70" si="32">SUM(J63:J69)</f>
        <v>0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54" t="s">
        <v>98</v>
      </c>
      <c r="F72" s="57">
        <v>200</v>
      </c>
      <c r="G72" s="63">
        <v>2.1</v>
      </c>
      <c r="H72" s="63">
        <v>4.08</v>
      </c>
      <c r="I72" s="63">
        <v>10.6</v>
      </c>
      <c r="J72" s="61">
        <v>87.6</v>
      </c>
      <c r="K72" s="64" t="s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54"/>
      <c r="F73" s="57"/>
      <c r="G73" s="63"/>
      <c r="H73" s="63"/>
      <c r="I73" s="63"/>
      <c r="J73" s="63"/>
      <c r="K73" s="64"/>
      <c r="L73" s="43"/>
    </row>
    <row r="74" spans="1:12" ht="15" x14ac:dyDescent="0.25">
      <c r="A74" s="23"/>
      <c r="B74" s="15"/>
      <c r="C74" s="11"/>
      <c r="D74" s="7" t="s">
        <v>29</v>
      </c>
      <c r="E74" s="54" t="s">
        <v>99</v>
      </c>
      <c r="F74" s="57">
        <v>200</v>
      </c>
      <c r="G74" s="63">
        <v>12</v>
      </c>
      <c r="H74" s="63">
        <v>10</v>
      </c>
      <c r="I74" s="63">
        <v>35.299999999999997</v>
      </c>
      <c r="J74" s="63">
        <v>280</v>
      </c>
      <c r="K74" s="64" t="s">
        <v>97</v>
      </c>
      <c r="L74" s="43"/>
    </row>
    <row r="75" spans="1:12" ht="15" x14ac:dyDescent="0.25">
      <c r="A75" s="23"/>
      <c r="B75" s="15"/>
      <c r="C75" s="11"/>
      <c r="D75" s="7" t="s">
        <v>30</v>
      </c>
      <c r="E75" s="54" t="s">
        <v>52</v>
      </c>
      <c r="F75" s="57">
        <v>200</v>
      </c>
      <c r="G75" s="63">
        <v>0.1</v>
      </c>
      <c r="H75" s="63">
        <v>0.1</v>
      </c>
      <c r="I75" s="63">
        <v>11.1</v>
      </c>
      <c r="J75" s="63">
        <v>46</v>
      </c>
      <c r="K75" s="64" t="s">
        <v>54</v>
      </c>
      <c r="L75" s="43"/>
    </row>
    <row r="76" spans="1:12" ht="15" x14ac:dyDescent="0.25">
      <c r="A76" s="23"/>
      <c r="B76" s="15"/>
      <c r="C76" s="11"/>
      <c r="D76" s="7" t="s">
        <v>31</v>
      </c>
      <c r="E76" s="54" t="s">
        <v>42</v>
      </c>
      <c r="F76" s="57">
        <v>31</v>
      </c>
      <c r="G76" s="63">
        <v>4.5599999999999996</v>
      </c>
      <c r="H76" s="63">
        <v>0.48</v>
      </c>
      <c r="I76" s="63">
        <v>29.52</v>
      </c>
      <c r="J76" s="63">
        <v>141</v>
      </c>
      <c r="K76" s="64" t="s">
        <v>48</v>
      </c>
      <c r="L76" s="43"/>
    </row>
    <row r="77" spans="1:12" ht="15" x14ac:dyDescent="0.25">
      <c r="A77" s="23"/>
      <c r="B77" s="15"/>
      <c r="C77" s="11"/>
      <c r="D77" s="7" t="s">
        <v>32</v>
      </c>
      <c r="E77" s="54" t="s">
        <v>43</v>
      </c>
      <c r="F77" s="57">
        <v>31</v>
      </c>
      <c r="G77" s="63">
        <v>2.67</v>
      </c>
      <c r="H77" s="63">
        <v>0.4</v>
      </c>
      <c r="I77" s="63">
        <v>14.01</v>
      </c>
      <c r="J77" s="63">
        <v>70.34</v>
      </c>
      <c r="K77" s="64" t="s">
        <v>49</v>
      </c>
      <c r="L77" s="43"/>
    </row>
    <row r="78" spans="1:12" ht="15" x14ac:dyDescent="0.25">
      <c r="A78" s="23"/>
      <c r="B78" s="15"/>
      <c r="C78" s="11"/>
      <c r="D78" s="6"/>
      <c r="E78" s="54" t="s">
        <v>74</v>
      </c>
      <c r="F78" s="57">
        <v>60</v>
      </c>
      <c r="G78" s="63">
        <v>4.3</v>
      </c>
      <c r="H78" s="63">
        <v>8</v>
      </c>
      <c r="I78" s="63">
        <v>28.8</v>
      </c>
      <c r="J78" s="63">
        <v>205</v>
      </c>
      <c r="K78" s="64" t="s">
        <v>77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722</v>
      </c>
      <c r="G80" s="19">
        <f t="shared" ref="G80" si="33">SUM(G71:G79)</f>
        <v>25.73</v>
      </c>
      <c r="H80" s="19">
        <f t="shared" ref="H80" si="34">SUM(H71:H79)</f>
        <v>23.060000000000002</v>
      </c>
      <c r="I80" s="19">
        <f t="shared" ref="I80" si="35">SUM(I71:I79)</f>
        <v>129.33000000000001</v>
      </c>
      <c r="J80" s="19">
        <f t="shared" ref="J80" si="36">SUM(J71:J79)</f>
        <v>829.94</v>
      </c>
      <c r="K80" s="25"/>
      <c r="L80" s="19">
        <v>96.26</v>
      </c>
    </row>
    <row r="81" spans="1:12" ht="15.75" customHeight="1" x14ac:dyDescent="0.2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722</v>
      </c>
      <c r="G81" s="32">
        <f t="shared" ref="G81" si="37">G70+G80</f>
        <v>25.73</v>
      </c>
      <c r="H81" s="32">
        <f t="shared" ref="H81" si="38">H70+H80</f>
        <v>23.060000000000002</v>
      </c>
      <c r="I81" s="32">
        <f t="shared" ref="I81" si="39">I70+I80</f>
        <v>129.33000000000001</v>
      </c>
      <c r="J81" s="32">
        <f t="shared" ref="J81:L81" si="40">J70+J80</f>
        <v>829.94</v>
      </c>
      <c r="K81" s="32"/>
      <c r="L81" s="32">
        <f t="shared" si="40"/>
        <v>96.26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1">SUM(G82:G88)</f>
        <v>0</v>
      </c>
      <c r="H89" s="19">
        <f t="shared" ref="H89" si="42">SUM(H82:H88)</f>
        <v>0</v>
      </c>
      <c r="I89" s="19">
        <f t="shared" ref="I89" si="43">SUM(I82:I88)</f>
        <v>0</v>
      </c>
      <c r="J89" s="19">
        <f t="shared" ref="J89:L89" si="44">SUM(J82:J88)</f>
        <v>0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66" t="s">
        <v>51</v>
      </c>
      <c r="F91" s="67">
        <v>200</v>
      </c>
      <c r="G91" s="67">
        <v>5.2</v>
      </c>
      <c r="H91" s="67">
        <v>6.6</v>
      </c>
      <c r="I91" s="67">
        <v>27.6</v>
      </c>
      <c r="J91" s="67">
        <v>190.6</v>
      </c>
      <c r="K91" s="42" t="s">
        <v>53</v>
      </c>
      <c r="L91" s="43"/>
    </row>
    <row r="92" spans="1:12" ht="15" x14ac:dyDescent="0.25">
      <c r="A92" s="23"/>
      <c r="B92" s="15"/>
      <c r="C92" s="11"/>
      <c r="D92" s="7" t="s">
        <v>28</v>
      </c>
      <c r="E92" s="66" t="s">
        <v>83</v>
      </c>
      <c r="F92" s="67">
        <v>210</v>
      </c>
      <c r="G92" s="67">
        <v>18.8</v>
      </c>
      <c r="H92" s="67">
        <v>14.3</v>
      </c>
      <c r="I92" s="67">
        <v>25.8</v>
      </c>
      <c r="J92" s="67">
        <v>307</v>
      </c>
      <c r="K92" s="53" t="s">
        <v>85</v>
      </c>
      <c r="L92" s="43"/>
    </row>
    <row r="93" spans="1:12" ht="15" x14ac:dyDescent="0.25">
      <c r="A93" s="23"/>
      <c r="B93" s="15"/>
      <c r="C93" s="11"/>
      <c r="D93" s="7" t="s">
        <v>29</v>
      </c>
      <c r="E93" s="66"/>
      <c r="F93" s="67"/>
      <c r="G93" s="67"/>
      <c r="H93" s="67"/>
      <c r="I93" s="67"/>
      <c r="J93" s="67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66" t="s">
        <v>56</v>
      </c>
      <c r="F94" s="56">
        <v>200</v>
      </c>
      <c r="G94" s="67">
        <v>1.4</v>
      </c>
      <c r="H94" s="67">
        <v>1.2</v>
      </c>
      <c r="I94" s="67">
        <v>11.4</v>
      </c>
      <c r="J94" s="67">
        <v>63</v>
      </c>
      <c r="K94" s="53" t="s">
        <v>58</v>
      </c>
      <c r="L94" s="43"/>
    </row>
    <row r="95" spans="1:12" ht="15" x14ac:dyDescent="0.25">
      <c r="A95" s="23"/>
      <c r="B95" s="15"/>
      <c r="C95" s="11"/>
      <c r="D95" s="7" t="s">
        <v>31</v>
      </c>
      <c r="E95" s="54" t="s">
        <v>42</v>
      </c>
      <c r="F95" s="57">
        <v>62</v>
      </c>
      <c r="G95" s="60">
        <v>9.1199999999999992</v>
      </c>
      <c r="H95" s="60">
        <v>0.96</v>
      </c>
      <c r="I95" s="60">
        <v>59.04</v>
      </c>
      <c r="J95" s="59">
        <v>282</v>
      </c>
      <c r="K95" s="64" t="s">
        <v>48</v>
      </c>
      <c r="L95" s="43"/>
    </row>
    <row r="96" spans="1:12" ht="15" x14ac:dyDescent="0.25">
      <c r="A96" s="23"/>
      <c r="B96" s="15"/>
      <c r="C96" s="11"/>
      <c r="D96" s="7" t="s">
        <v>32</v>
      </c>
      <c r="E96" s="55" t="s">
        <v>43</v>
      </c>
      <c r="F96" s="58">
        <v>31</v>
      </c>
      <c r="G96" s="61">
        <v>2.67</v>
      </c>
      <c r="H96" s="61">
        <v>0.4</v>
      </c>
      <c r="I96" s="62">
        <v>14.01</v>
      </c>
      <c r="J96" s="61">
        <v>70.34</v>
      </c>
      <c r="K96" s="64" t="s">
        <v>49</v>
      </c>
      <c r="L96" s="43"/>
    </row>
    <row r="97" spans="1:12" ht="15" x14ac:dyDescent="0.25">
      <c r="A97" s="23"/>
      <c r="B97" s="15"/>
      <c r="C97" s="11"/>
      <c r="D97" s="7" t="s">
        <v>87</v>
      </c>
      <c r="E97" s="66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703</v>
      </c>
      <c r="G99" s="19">
        <f t="shared" ref="G99" si="45">SUM(G90:G98)</f>
        <v>37.19</v>
      </c>
      <c r="H99" s="19">
        <f t="shared" ref="H99" si="46">SUM(H90:H98)</f>
        <v>23.459999999999997</v>
      </c>
      <c r="I99" s="19">
        <f t="shared" ref="I99" si="47">SUM(I90:I98)</f>
        <v>137.85</v>
      </c>
      <c r="J99" s="19">
        <f t="shared" ref="J99" si="48">SUM(J90:J98)</f>
        <v>912.94</v>
      </c>
      <c r="K99" s="25"/>
      <c r="L99" s="19">
        <v>96.26</v>
      </c>
    </row>
    <row r="100" spans="1:12" ht="15.75" customHeight="1" x14ac:dyDescent="0.2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703</v>
      </c>
      <c r="G100" s="32">
        <f t="shared" ref="G100" si="49">G89+G99</f>
        <v>37.19</v>
      </c>
      <c r="H100" s="32">
        <f t="shared" ref="H100" si="50">H89+H99</f>
        <v>23.459999999999997</v>
      </c>
      <c r="I100" s="32">
        <f t="shared" ref="I100" si="51">I89+I99</f>
        <v>137.85</v>
      </c>
      <c r="J100" s="32">
        <f t="shared" ref="J100:L100" si="52">J89+J99</f>
        <v>912.94</v>
      </c>
      <c r="K100" s="32"/>
      <c r="L100" s="32">
        <f t="shared" si="52"/>
        <v>96.26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3">SUM(G101:G107)</f>
        <v>0</v>
      </c>
      <c r="H108" s="19">
        <f t="shared" si="53"/>
        <v>0</v>
      </c>
      <c r="I108" s="19">
        <f t="shared" si="53"/>
        <v>0</v>
      </c>
      <c r="J108" s="19">
        <f t="shared" si="53"/>
        <v>0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4" t="s">
        <v>102</v>
      </c>
      <c r="F110" s="57">
        <v>200</v>
      </c>
      <c r="G110" s="61">
        <v>7.46</v>
      </c>
      <c r="H110" s="61">
        <v>6.64</v>
      </c>
      <c r="I110" s="61">
        <v>36.26</v>
      </c>
      <c r="J110" s="61">
        <v>234.6</v>
      </c>
      <c r="K110" s="64" t="s">
        <v>100</v>
      </c>
      <c r="L110" s="43"/>
    </row>
    <row r="111" spans="1:12" ht="15" x14ac:dyDescent="0.25">
      <c r="A111" s="23"/>
      <c r="B111" s="15"/>
      <c r="C111" s="11"/>
      <c r="D111" s="7" t="s">
        <v>28</v>
      </c>
      <c r="E111" s="54" t="s">
        <v>91</v>
      </c>
      <c r="F111" s="57">
        <v>100</v>
      </c>
      <c r="G111" s="61">
        <v>14.99</v>
      </c>
      <c r="H111" s="61">
        <v>23.94</v>
      </c>
      <c r="I111" s="61">
        <v>7.39</v>
      </c>
      <c r="J111" s="61">
        <v>242</v>
      </c>
      <c r="K111" s="64" t="s">
        <v>72</v>
      </c>
      <c r="L111" s="43"/>
    </row>
    <row r="112" spans="1:12" ht="15" x14ac:dyDescent="0.25">
      <c r="A112" s="23"/>
      <c r="B112" s="15"/>
      <c r="C112" s="11"/>
      <c r="D112" s="7" t="s">
        <v>29</v>
      </c>
      <c r="E112" s="54" t="s">
        <v>103</v>
      </c>
      <c r="F112" s="57">
        <v>150</v>
      </c>
      <c r="G112" s="61">
        <v>3.77</v>
      </c>
      <c r="H112" s="61">
        <v>5.43</v>
      </c>
      <c r="I112" s="61">
        <v>38.89</v>
      </c>
      <c r="J112" s="61">
        <v>219.52</v>
      </c>
      <c r="K112" s="64" t="s">
        <v>101</v>
      </c>
      <c r="L112" s="43"/>
    </row>
    <row r="113" spans="1:12" ht="15" x14ac:dyDescent="0.25">
      <c r="A113" s="23"/>
      <c r="B113" s="15"/>
      <c r="C113" s="11"/>
      <c r="D113" s="7" t="s">
        <v>30</v>
      </c>
      <c r="E113" s="54" t="s">
        <v>84</v>
      </c>
      <c r="F113" s="57">
        <v>200</v>
      </c>
      <c r="G113" s="61">
        <v>0</v>
      </c>
      <c r="H113" s="61">
        <v>0</v>
      </c>
      <c r="I113" s="61">
        <v>15</v>
      </c>
      <c r="J113" s="61">
        <v>60</v>
      </c>
      <c r="K113" s="64" t="s">
        <v>86</v>
      </c>
      <c r="L113" s="43"/>
    </row>
    <row r="114" spans="1:12" ht="15" x14ac:dyDescent="0.25">
      <c r="A114" s="23"/>
      <c r="B114" s="15"/>
      <c r="C114" s="11"/>
      <c r="D114" s="7" t="s">
        <v>31</v>
      </c>
      <c r="E114" s="54" t="s">
        <v>42</v>
      </c>
      <c r="F114" s="57">
        <v>31</v>
      </c>
      <c r="G114" s="61">
        <v>4.5599999999999996</v>
      </c>
      <c r="H114" s="61">
        <v>0.48</v>
      </c>
      <c r="I114" s="61">
        <v>29.52</v>
      </c>
      <c r="J114" s="61">
        <v>141</v>
      </c>
      <c r="K114" s="64" t="s">
        <v>48</v>
      </c>
      <c r="L114" s="43"/>
    </row>
    <row r="115" spans="1:12" ht="15" x14ac:dyDescent="0.25">
      <c r="A115" s="23"/>
      <c r="B115" s="15"/>
      <c r="C115" s="11"/>
      <c r="D115" s="7" t="s">
        <v>32</v>
      </c>
      <c r="E115" s="55" t="s">
        <v>43</v>
      </c>
      <c r="F115" s="58">
        <v>31</v>
      </c>
      <c r="G115" s="61">
        <v>2.67</v>
      </c>
      <c r="H115" s="61">
        <v>0.4</v>
      </c>
      <c r="I115" s="62">
        <v>14.01</v>
      </c>
      <c r="J115" s="61">
        <v>70.34</v>
      </c>
      <c r="K115" s="64" t="s">
        <v>49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63"/>
      <c r="H116" s="63"/>
      <c r="I116" s="6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712</v>
      </c>
      <c r="G118" s="19">
        <f t="shared" ref="G118:J118" si="55">SUM(G109:G117)</f>
        <v>33.449999999999996</v>
      </c>
      <c r="H118" s="19">
        <f t="shared" si="55"/>
        <v>36.89</v>
      </c>
      <c r="I118" s="19">
        <f t="shared" si="55"/>
        <v>141.07</v>
      </c>
      <c r="J118" s="19">
        <f t="shared" si="55"/>
        <v>967.46</v>
      </c>
      <c r="K118" s="25"/>
      <c r="L118" s="19">
        <v>96.26</v>
      </c>
    </row>
    <row r="119" spans="1:12" ht="15" x14ac:dyDescent="0.2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712</v>
      </c>
      <c r="G119" s="32">
        <f t="shared" ref="G119" si="56">G108+G118</f>
        <v>33.449999999999996</v>
      </c>
      <c r="H119" s="32">
        <f t="shared" ref="H119" si="57">H108+H118</f>
        <v>36.89</v>
      </c>
      <c r="I119" s="32">
        <f t="shared" ref="I119" si="58">I108+I118</f>
        <v>141.07</v>
      </c>
      <c r="J119" s="32">
        <f t="shared" ref="J119:L119" si="59">J108+J118</f>
        <v>967.46</v>
      </c>
      <c r="K119" s="32"/>
      <c r="L119" s="32">
        <f t="shared" si="59"/>
        <v>96.26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4" t="s">
        <v>44</v>
      </c>
      <c r="F128" s="57">
        <v>40</v>
      </c>
      <c r="G128" s="61">
        <v>1.6</v>
      </c>
      <c r="H128" s="61">
        <v>3.8</v>
      </c>
      <c r="I128" s="61">
        <v>20.2</v>
      </c>
      <c r="J128" s="61">
        <v>121</v>
      </c>
      <c r="K128" s="64" t="s">
        <v>50</v>
      </c>
      <c r="L128" s="43"/>
    </row>
    <row r="129" spans="1:12" ht="15" x14ac:dyDescent="0.25">
      <c r="A129" s="14"/>
      <c r="B129" s="15"/>
      <c r="C129" s="11"/>
      <c r="D129" s="7" t="s">
        <v>27</v>
      </c>
      <c r="E129" s="54" t="s">
        <v>80</v>
      </c>
      <c r="F129" s="57">
        <v>200</v>
      </c>
      <c r="G129" s="61">
        <v>1.48</v>
      </c>
      <c r="H129" s="61">
        <v>3.54</v>
      </c>
      <c r="I129" s="61">
        <v>5.56</v>
      </c>
      <c r="J129" s="61">
        <v>60</v>
      </c>
      <c r="K129" s="64" t="s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54" t="s">
        <v>59</v>
      </c>
      <c r="F130" s="57">
        <v>100</v>
      </c>
      <c r="G130" s="61">
        <v>19.88</v>
      </c>
      <c r="H130" s="61">
        <v>17.89</v>
      </c>
      <c r="I130" s="61">
        <v>10.65</v>
      </c>
      <c r="J130" s="61">
        <v>282.58</v>
      </c>
      <c r="K130" s="64" t="s">
        <v>60</v>
      </c>
      <c r="L130" s="43"/>
    </row>
    <row r="131" spans="1:12" ht="15" x14ac:dyDescent="0.25">
      <c r="A131" s="14"/>
      <c r="B131" s="15"/>
      <c r="C131" s="11"/>
      <c r="D131" s="7" t="s">
        <v>29</v>
      </c>
      <c r="E131" s="54" t="s">
        <v>104</v>
      </c>
      <c r="F131" s="57">
        <v>150</v>
      </c>
      <c r="G131" s="61">
        <v>5.55</v>
      </c>
      <c r="H131" s="61">
        <v>4.95</v>
      </c>
      <c r="I131" s="61">
        <v>29.55</v>
      </c>
      <c r="J131" s="61">
        <v>184.5</v>
      </c>
      <c r="K131" s="64" t="s">
        <v>73</v>
      </c>
      <c r="L131" s="43"/>
    </row>
    <row r="132" spans="1:12" ht="15" x14ac:dyDescent="0.25">
      <c r="A132" s="14"/>
      <c r="B132" s="15"/>
      <c r="C132" s="11"/>
      <c r="D132" s="7" t="s">
        <v>30</v>
      </c>
      <c r="E132" s="54" t="s">
        <v>41</v>
      </c>
      <c r="F132" s="57">
        <v>200</v>
      </c>
      <c r="G132" s="61">
        <v>0.2</v>
      </c>
      <c r="H132" s="61">
        <v>0.1</v>
      </c>
      <c r="I132" s="61">
        <v>9.3000000000000007</v>
      </c>
      <c r="J132" s="61">
        <v>38</v>
      </c>
      <c r="K132" s="64" t="s">
        <v>47</v>
      </c>
      <c r="L132" s="43"/>
    </row>
    <row r="133" spans="1:12" ht="15" x14ac:dyDescent="0.25">
      <c r="A133" s="14"/>
      <c r="B133" s="15"/>
      <c r="C133" s="11"/>
      <c r="D133" s="7" t="s">
        <v>31</v>
      </c>
      <c r="E133" s="54" t="s">
        <v>42</v>
      </c>
      <c r="F133" s="57">
        <v>31</v>
      </c>
      <c r="G133" s="61">
        <v>4.5599999999999996</v>
      </c>
      <c r="H133" s="61">
        <v>0.48</v>
      </c>
      <c r="I133" s="61">
        <v>29.52</v>
      </c>
      <c r="J133" s="61">
        <v>141</v>
      </c>
      <c r="K133" s="64" t="s">
        <v>48</v>
      </c>
      <c r="L133" s="43"/>
    </row>
    <row r="134" spans="1:12" ht="15" x14ac:dyDescent="0.25">
      <c r="A134" s="14"/>
      <c r="B134" s="15"/>
      <c r="C134" s="11"/>
      <c r="D134" s="7" t="s">
        <v>32</v>
      </c>
      <c r="E134" s="55" t="s">
        <v>43</v>
      </c>
      <c r="F134" s="58">
        <v>31</v>
      </c>
      <c r="G134" s="61">
        <v>2.67</v>
      </c>
      <c r="H134" s="61">
        <v>0.4</v>
      </c>
      <c r="I134" s="62">
        <v>14.01</v>
      </c>
      <c r="J134" s="61">
        <v>70.34</v>
      </c>
      <c r="K134" s="64" t="s">
        <v>49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752</v>
      </c>
      <c r="G137" s="19">
        <f t="shared" ref="G137:J137" si="62">SUM(G128:G136)</f>
        <v>35.940000000000005</v>
      </c>
      <c r="H137" s="19">
        <f t="shared" si="62"/>
        <v>31.16</v>
      </c>
      <c r="I137" s="19">
        <f t="shared" si="62"/>
        <v>118.78999999999999</v>
      </c>
      <c r="J137" s="19">
        <f t="shared" si="62"/>
        <v>897.42</v>
      </c>
      <c r="K137" s="25"/>
      <c r="L137" s="19">
        <v>96.26</v>
      </c>
    </row>
    <row r="138" spans="1:12" ht="15" x14ac:dyDescent="0.2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752</v>
      </c>
      <c r="G138" s="32">
        <f t="shared" ref="G138" si="63">G127+G137</f>
        <v>35.940000000000005</v>
      </c>
      <c r="H138" s="32">
        <f t="shared" ref="H138" si="64">H127+H137</f>
        <v>31.16</v>
      </c>
      <c r="I138" s="32">
        <f t="shared" ref="I138" si="65">I127+I137</f>
        <v>118.78999999999999</v>
      </c>
      <c r="J138" s="32">
        <f t="shared" ref="J138:L138" si="66">J127+J137</f>
        <v>897.42</v>
      </c>
      <c r="K138" s="32"/>
      <c r="L138" s="32">
        <f t="shared" si="66"/>
        <v>96.26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7">SUM(G139:G145)</f>
        <v>0</v>
      </c>
      <c r="H146" s="19">
        <f t="shared" si="67"/>
        <v>0</v>
      </c>
      <c r="I146" s="19">
        <f t="shared" si="67"/>
        <v>0</v>
      </c>
      <c r="J146" s="19">
        <f t="shared" si="67"/>
        <v>0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54" t="s">
        <v>105</v>
      </c>
      <c r="F148" s="57">
        <v>250</v>
      </c>
      <c r="G148" s="61">
        <v>2.9</v>
      </c>
      <c r="H148" s="61">
        <v>4.1500000000000004</v>
      </c>
      <c r="I148" s="61">
        <v>12.2</v>
      </c>
      <c r="J148" s="61">
        <v>97.75</v>
      </c>
      <c r="K148" s="64" t="s">
        <v>106</v>
      </c>
      <c r="L148" s="43"/>
    </row>
    <row r="149" spans="1:12" ht="15" x14ac:dyDescent="0.25">
      <c r="A149" s="23"/>
      <c r="B149" s="15"/>
      <c r="C149" s="11"/>
      <c r="D149" s="7" t="s">
        <v>28</v>
      </c>
      <c r="E149" s="54" t="s">
        <v>61</v>
      </c>
      <c r="F149" s="57">
        <v>100</v>
      </c>
      <c r="G149" s="61">
        <v>8.4</v>
      </c>
      <c r="H149" s="61">
        <v>6.5</v>
      </c>
      <c r="I149" s="61">
        <v>9.6999999999999993</v>
      </c>
      <c r="J149" s="61">
        <v>131</v>
      </c>
      <c r="K149" s="64" t="s">
        <v>65</v>
      </c>
      <c r="L149" s="43"/>
    </row>
    <row r="150" spans="1:12" ht="15" x14ac:dyDescent="0.25">
      <c r="A150" s="23"/>
      <c r="B150" s="15"/>
      <c r="C150" s="11"/>
      <c r="D150" s="7" t="s">
        <v>29</v>
      </c>
      <c r="E150" s="54" t="s">
        <v>62</v>
      </c>
      <c r="F150" s="57">
        <v>150</v>
      </c>
      <c r="G150" s="61">
        <v>8.51</v>
      </c>
      <c r="H150" s="61">
        <v>6.36</v>
      </c>
      <c r="I150" s="61">
        <v>37.72</v>
      </c>
      <c r="J150" s="61">
        <v>242.27</v>
      </c>
      <c r="K150" s="64" t="s">
        <v>66</v>
      </c>
      <c r="L150" s="43"/>
    </row>
    <row r="151" spans="1:12" ht="15" x14ac:dyDescent="0.25">
      <c r="A151" s="23"/>
      <c r="B151" s="15"/>
      <c r="C151" s="11"/>
      <c r="D151" s="7" t="s">
        <v>30</v>
      </c>
      <c r="E151" s="54" t="s">
        <v>63</v>
      </c>
      <c r="F151" s="57">
        <v>200</v>
      </c>
      <c r="G151" s="61">
        <v>0.6</v>
      </c>
      <c r="H151" s="61">
        <v>0.1</v>
      </c>
      <c r="I151" s="61">
        <v>20.100000000000001</v>
      </c>
      <c r="J151" s="61">
        <v>84</v>
      </c>
      <c r="K151" s="64" t="s">
        <v>67</v>
      </c>
      <c r="L151" s="43"/>
    </row>
    <row r="152" spans="1:12" ht="15" x14ac:dyDescent="0.25">
      <c r="A152" s="23"/>
      <c r="B152" s="15"/>
      <c r="C152" s="11"/>
      <c r="D152" s="7" t="s">
        <v>31</v>
      </c>
      <c r="E152" s="54" t="s">
        <v>42</v>
      </c>
      <c r="F152" s="57">
        <v>31</v>
      </c>
      <c r="G152" s="61">
        <v>4.5599999999999996</v>
      </c>
      <c r="H152" s="61">
        <v>0.48</v>
      </c>
      <c r="I152" s="61">
        <v>29.52</v>
      </c>
      <c r="J152" s="61">
        <v>141</v>
      </c>
      <c r="K152" s="64" t="s">
        <v>48</v>
      </c>
      <c r="L152" s="43"/>
    </row>
    <row r="153" spans="1:12" ht="15" x14ac:dyDescent="0.25">
      <c r="A153" s="23"/>
      <c r="B153" s="15"/>
      <c r="C153" s="11"/>
      <c r="D153" s="7" t="s">
        <v>32</v>
      </c>
      <c r="E153" s="55" t="s">
        <v>43</v>
      </c>
      <c r="F153" s="58">
        <v>31</v>
      </c>
      <c r="G153" s="61">
        <v>2.67</v>
      </c>
      <c r="H153" s="61">
        <v>0.4</v>
      </c>
      <c r="I153" s="62">
        <v>14.01</v>
      </c>
      <c r="J153" s="61">
        <v>70.34</v>
      </c>
      <c r="K153" s="64" t="s">
        <v>49</v>
      </c>
      <c r="L153" s="43"/>
    </row>
    <row r="154" spans="1:12" ht="15" x14ac:dyDescent="0.25">
      <c r="A154" s="23"/>
      <c r="B154" s="15"/>
      <c r="C154" s="11"/>
      <c r="D154" s="7" t="s">
        <v>87</v>
      </c>
      <c r="E154" s="55" t="s">
        <v>81</v>
      </c>
      <c r="F154" s="58">
        <v>25</v>
      </c>
      <c r="G154" s="63">
        <v>4.75</v>
      </c>
      <c r="H154" s="63">
        <v>5.3</v>
      </c>
      <c r="I154" s="63">
        <v>26.5</v>
      </c>
      <c r="J154" s="63">
        <v>89.5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787</v>
      </c>
      <c r="G156" s="19">
        <f t="shared" ref="G156:J156" si="69">SUM(G147:G155)</f>
        <v>32.39</v>
      </c>
      <c r="H156" s="19">
        <f t="shared" si="69"/>
        <v>23.290000000000003</v>
      </c>
      <c r="I156" s="19">
        <f t="shared" si="69"/>
        <v>149.75</v>
      </c>
      <c r="J156" s="19">
        <f t="shared" si="69"/>
        <v>855.86</v>
      </c>
      <c r="K156" s="25"/>
      <c r="L156" s="19">
        <v>96.26</v>
      </c>
    </row>
    <row r="157" spans="1:12" ht="15" x14ac:dyDescent="0.2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787</v>
      </c>
      <c r="G157" s="32">
        <f t="shared" ref="G157" si="70">G146+G156</f>
        <v>32.39</v>
      </c>
      <c r="H157" s="32">
        <f t="shared" ref="H157" si="71">H146+H156</f>
        <v>23.290000000000003</v>
      </c>
      <c r="I157" s="32">
        <f t="shared" ref="I157" si="72">I146+I156</f>
        <v>149.75</v>
      </c>
      <c r="J157" s="32">
        <f t="shared" ref="J157:L157" si="73">J146+J156</f>
        <v>855.86</v>
      </c>
      <c r="K157" s="32"/>
      <c r="L157" s="32">
        <f t="shared" si="73"/>
        <v>96.26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4" t="s">
        <v>55</v>
      </c>
      <c r="F166" s="57">
        <v>60</v>
      </c>
      <c r="G166" s="61">
        <v>5.3</v>
      </c>
      <c r="H166" s="61">
        <v>4.7</v>
      </c>
      <c r="I166" s="61">
        <v>28.8</v>
      </c>
      <c r="J166" s="61">
        <v>179</v>
      </c>
      <c r="K166" s="64" t="s">
        <v>57</v>
      </c>
      <c r="L166" s="43"/>
    </row>
    <row r="167" spans="1:12" ht="15" x14ac:dyDescent="0.25">
      <c r="A167" s="23"/>
      <c r="B167" s="15"/>
      <c r="C167" s="11"/>
      <c r="D167" s="7" t="s">
        <v>27</v>
      </c>
      <c r="E167" s="54" t="s">
        <v>108</v>
      </c>
      <c r="F167" s="57">
        <v>250</v>
      </c>
      <c r="G167" s="61">
        <v>5.8</v>
      </c>
      <c r="H167" s="61">
        <v>5.95</v>
      </c>
      <c r="I167" s="61">
        <v>17.149999999999999</v>
      </c>
      <c r="J167" s="61">
        <v>145.25</v>
      </c>
      <c r="K167" s="64" t="s">
        <v>107</v>
      </c>
      <c r="L167" s="43"/>
    </row>
    <row r="168" spans="1:12" ht="15" x14ac:dyDescent="0.25">
      <c r="A168" s="23"/>
      <c r="B168" s="15"/>
      <c r="C168" s="11"/>
      <c r="D168" s="7" t="s">
        <v>28</v>
      </c>
      <c r="E168" s="54" t="s">
        <v>89</v>
      </c>
      <c r="F168" s="57">
        <v>140</v>
      </c>
      <c r="G168" s="61">
        <v>13.7</v>
      </c>
      <c r="H168" s="61">
        <v>2.2999999999999998</v>
      </c>
      <c r="I168" s="61">
        <v>6.7</v>
      </c>
      <c r="J168" s="61">
        <v>103</v>
      </c>
      <c r="K168" s="64" t="s">
        <v>90</v>
      </c>
      <c r="L168" s="43"/>
    </row>
    <row r="169" spans="1:12" ht="15" x14ac:dyDescent="0.25">
      <c r="A169" s="23"/>
      <c r="B169" s="15"/>
      <c r="C169" s="11"/>
      <c r="D169" s="7" t="s">
        <v>29</v>
      </c>
      <c r="E169" s="54" t="s">
        <v>70</v>
      </c>
      <c r="F169" s="57">
        <v>150</v>
      </c>
      <c r="G169" s="61">
        <v>5.55</v>
      </c>
      <c r="H169" s="61">
        <v>4.95</v>
      </c>
      <c r="I169" s="61">
        <v>29.55</v>
      </c>
      <c r="J169" s="61">
        <v>184.5</v>
      </c>
      <c r="K169" s="64" t="s">
        <v>73</v>
      </c>
      <c r="L169" s="43"/>
    </row>
    <row r="170" spans="1:12" ht="15" x14ac:dyDescent="0.25">
      <c r="A170" s="23"/>
      <c r="B170" s="15"/>
      <c r="C170" s="11"/>
      <c r="D170" s="7" t="s">
        <v>30</v>
      </c>
      <c r="E170" s="54" t="s">
        <v>56</v>
      </c>
      <c r="F170" s="57">
        <v>200</v>
      </c>
      <c r="G170" s="61">
        <v>1.4</v>
      </c>
      <c r="H170" s="61">
        <v>1.2</v>
      </c>
      <c r="I170" s="61">
        <v>11.4</v>
      </c>
      <c r="J170" s="61">
        <v>63</v>
      </c>
      <c r="K170" s="64" t="s">
        <v>58</v>
      </c>
      <c r="L170" s="43"/>
    </row>
    <row r="171" spans="1:12" ht="15" x14ac:dyDescent="0.25">
      <c r="A171" s="23"/>
      <c r="B171" s="15"/>
      <c r="C171" s="11"/>
      <c r="D171" s="7" t="s">
        <v>31</v>
      </c>
      <c r="E171" s="54" t="s">
        <v>42</v>
      </c>
      <c r="F171" s="57">
        <v>31</v>
      </c>
      <c r="G171" s="61">
        <v>4.5599999999999996</v>
      </c>
      <c r="H171" s="61">
        <v>0.48</v>
      </c>
      <c r="I171" s="61">
        <v>29.52</v>
      </c>
      <c r="J171" s="61">
        <v>141</v>
      </c>
      <c r="K171" s="64" t="s">
        <v>48</v>
      </c>
      <c r="L171" s="43"/>
    </row>
    <row r="172" spans="1:12" ht="15" x14ac:dyDescent="0.25">
      <c r="A172" s="23"/>
      <c r="B172" s="15"/>
      <c r="C172" s="11"/>
      <c r="D172" s="7" t="s">
        <v>32</v>
      </c>
      <c r="E172" s="55" t="s">
        <v>43</v>
      </c>
      <c r="F172" s="58">
        <v>31</v>
      </c>
      <c r="G172" s="61">
        <v>2.67</v>
      </c>
      <c r="H172" s="61">
        <v>0.4</v>
      </c>
      <c r="I172" s="62">
        <v>14.01</v>
      </c>
      <c r="J172" s="61">
        <v>70.34</v>
      </c>
      <c r="K172" s="64" t="s">
        <v>49</v>
      </c>
      <c r="L172" s="43"/>
    </row>
    <row r="173" spans="1:12" ht="15" x14ac:dyDescent="0.25">
      <c r="A173" s="23"/>
      <c r="B173" s="15"/>
      <c r="C173" s="11"/>
      <c r="D173" s="7" t="s">
        <v>87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862</v>
      </c>
      <c r="G175" s="19">
        <f t="shared" ref="G175:I175" si="76">SUM(G166:G174)</f>
        <v>38.979999999999997</v>
      </c>
      <c r="H175" s="19">
        <f t="shared" si="76"/>
        <v>19.979999999999997</v>
      </c>
      <c r="I175" s="19">
        <f t="shared" si="76"/>
        <v>137.13</v>
      </c>
      <c r="J175" s="68">
        <f>SUM(J166:J174)</f>
        <v>886.09</v>
      </c>
      <c r="K175" s="25"/>
      <c r="L175" s="19">
        <v>96.26</v>
      </c>
    </row>
    <row r="176" spans="1:12" ht="15" x14ac:dyDescent="0.2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862</v>
      </c>
      <c r="G176" s="32">
        <f t="shared" ref="G176" si="77">G165+G175</f>
        <v>38.979999999999997</v>
      </c>
      <c r="H176" s="32">
        <f t="shared" ref="H176" si="78">H165+H175</f>
        <v>19.979999999999997</v>
      </c>
      <c r="I176" s="32">
        <f t="shared" ref="I176" si="79">I165+I175</f>
        <v>137.13</v>
      </c>
      <c r="J176" s="32">
        <f t="shared" ref="J176:L176" si="80">J165+J175</f>
        <v>886.09</v>
      </c>
      <c r="K176" s="32"/>
      <c r="L176" s="32">
        <f t="shared" si="80"/>
        <v>96.26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1">SUM(G177:G183)</f>
        <v>0</v>
      </c>
      <c r="H184" s="19">
        <f t="shared" si="81"/>
        <v>0</v>
      </c>
      <c r="I184" s="19">
        <f t="shared" si="81"/>
        <v>0</v>
      </c>
      <c r="J184" s="19">
        <f t="shared" si="81"/>
        <v>0</v>
      </c>
      <c r="K184" s="25"/>
      <c r="L184" s="19">
        <f t="shared" ref="L184" si="82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66" t="s">
        <v>109</v>
      </c>
      <c r="F186" s="67">
        <v>200</v>
      </c>
      <c r="G186" s="67">
        <v>5.65</v>
      </c>
      <c r="H186" s="67">
        <v>7.13</v>
      </c>
      <c r="I186" s="67">
        <v>35.26</v>
      </c>
      <c r="J186" s="67">
        <v>227.98</v>
      </c>
      <c r="K186" s="69"/>
      <c r="L186" s="43"/>
    </row>
    <row r="187" spans="1:12" ht="15" x14ac:dyDescent="0.25">
      <c r="A187" s="23"/>
      <c r="B187" s="15"/>
      <c r="C187" s="11"/>
      <c r="D187" s="7" t="s">
        <v>28</v>
      </c>
      <c r="E187" s="66" t="s">
        <v>110</v>
      </c>
      <c r="F187" s="67">
        <v>100</v>
      </c>
      <c r="G187" s="67">
        <v>19.5</v>
      </c>
      <c r="H187" s="67">
        <v>9.4</v>
      </c>
      <c r="I187" s="67">
        <v>7.6</v>
      </c>
      <c r="J187" s="67">
        <v>193</v>
      </c>
      <c r="K187" s="69"/>
      <c r="L187" s="43"/>
    </row>
    <row r="188" spans="1:12" ht="15" x14ac:dyDescent="0.25">
      <c r="A188" s="23"/>
      <c r="B188" s="15"/>
      <c r="C188" s="11"/>
      <c r="D188" s="7" t="s">
        <v>29</v>
      </c>
      <c r="E188" s="66" t="s">
        <v>92</v>
      </c>
      <c r="F188" s="67">
        <v>150</v>
      </c>
      <c r="G188" s="67">
        <v>4.05</v>
      </c>
      <c r="H188" s="67">
        <v>6</v>
      </c>
      <c r="I188" s="67">
        <v>8.6999999999999993</v>
      </c>
      <c r="J188" s="67">
        <v>105</v>
      </c>
      <c r="K188" s="69"/>
      <c r="L188" s="43"/>
    </row>
    <row r="189" spans="1:12" ht="15" x14ac:dyDescent="0.25">
      <c r="A189" s="23"/>
      <c r="B189" s="15"/>
      <c r="C189" s="11"/>
      <c r="D189" s="7" t="s">
        <v>30</v>
      </c>
      <c r="E189" s="66" t="s">
        <v>63</v>
      </c>
      <c r="F189" s="67">
        <v>200</v>
      </c>
      <c r="G189" s="67">
        <v>0.6</v>
      </c>
      <c r="H189" s="67">
        <v>0.1</v>
      </c>
      <c r="I189" s="67">
        <v>20.100000000000001</v>
      </c>
      <c r="J189" s="67">
        <v>84</v>
      </c>
      <c r="K189" s="69"/>
      <c r="L189" s="43"/>
    </row>
    <row r="190" spans="1:12" ht="15" x14ac:dyDescent="0.25">
      <c r="A190" s="23"/>
      <c r="B190" s="15"/>
      <c r="C190" s="11"/>
      <c r="D190" s="7" t="s">
        <v>31</v>
      </c>
      <c r="E190" s="54" t="s">
        <v>42</v>
      </c>
      <c r="F190" s="57">
        <v>31</v>
      </c>
      <c r="G190" s="61">
        <v>4.5599999999999996</v>
      </c>
      <c r="H190" s="61">
        <v>0.48</v>
      </c>
      <c r="I190" s="61">
        <v>29.52</v>
      </c>
      <c r="J190" s="61">
        <v>141</v>
      </c>
      <c r="K190" s="64" t="s">
        <v>48</v>
      </c>
      <c r="L190" s="43"/>
    </row>
    <row r="191" spans="1:12" ht="15" x14ac:dyDescent="0.25">
      <c r="A191" s="23"/>
      <c r="B191" s="15"/>
      <c r="C191" s="11"/>
      <c r="D191" s="7" t="s">
        <v>32</v>
      </c>
      <c r="E191" s="55" t="s">
        <v>43</v>
      </c>
      <c r="F191" s="58">
        <v>31</v>
      </c>
      <c r="G191" s="61">
        <v>2.67</v>
      </c>
      <c r="H191" s="61">
        <v>0.4</v>
      </c>
      <c r="I191" s="62">
        <v>14.01</v>
      </c>
      <c r="J191" s="61">
        <v>70.34</v>
      </c>
      <c r="K191" s="64" t="s">
        <v>49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712</v>
      </c>
      <c r="G194" s="19">
        <f t="shared" ref="G194:J194" si="83">SUM(G185:G193)</f>
        <v>37.03</v>
      </c>
      <c r="H194" s="19">
        <f t="shared" si="83"/>
        <v>23.51</v>
      </c>
      <c r="I194" s="19">
        <f t="shared" si="83"/>
        <v>115.19</v>
      </c>
      <c r="J194" s="19">
        <f t="shared" si="83"/>
        <v>821.32</v>
      </c>
      <c r="K194" s="25"/>
      <c r="L194" s="19">
        <v>96.26</v>
      </c>
    </row>
    <row r="195" spans="1:12" ht="15" x14ac:dyDescent="0.2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712</v>
      </c>
      <c r="G195" s="32">
        <f t="shared" ref="G195" si="84">G184+G194</f>
        <v>37.03</v>
      </c>
      <c r="H195" s="32">
        <f t="shared" ref="H195" si="85">H184+H194</f>
        <v>23.51</v>
      </c>
      <c r="I195" s="32">
        <f t="shared" ref="I195" si="86">I184+I194</f>
        <v>115.19</v>
      </c>
      <c r="J195" s="32">
        <f t="shared" ref="J195:L195" si="87">J184+J194</f>
        <v>821.32</v>
      </c>
      <c r="K195" s="32"/>
      <c r="L195" s="32">
        <f t="shared" si="87"/>
        <v>96.26</v>
      </c>
    </row>
    <row r="196" spans="1:12" x14ac:dyDescent="0.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744.2</v>
      </c>
      <c r="G196" s="34">
        <f t="shared" ref="G196:J196" si="88">(G24+G43+G62+G81+G100+G119+G138+G157+G176+G195)/(IF(G24=0,0,1)+IF(G43=0,0,1)+IF(G62=0,0,1)+IF(G81=0,0,1)+IF(G100=0,0,1)+IF(G119=0,0,1)+IF(G138=0,0,1)+IF(G157=0,0,1)+IF(G176=0,0,1)+IF(G195=0,0,1))</f>
        <v>34.898000000000003</v>
      </c>
      <c r="H196" s="34">
        <f t="shared" si="88"/>
        <v>25.816999999999997</v>
      </c>
      <c r="I196" s="34">
        <f t="shared" si="88"/>
        <v>134.477</v>
      </c>
      <c r="J196" s="34">
        <f t="shared" si="88"/>
        <v>887.79200000000003</v>
      </c>
      <c r="K196" s="34"/>
      <c r="L196" s="34">
        <f t="shared" ref="L196" si="89">(L24+L43+L62+L81+L100+L119+L138+L157+L176+L195)/(IF(L24=0,0,1)+IF(L43=0,0,1)+IF(L62=0,0,1)+IF(L81=0,0,1)+IF(L100=0,0,1)+IF(L119=0,0,1)+IF(L138=0,0,1)+IF(L157=0,0,1)+IF(L176=0,0,1)+IF(L195=0,0,1))</f>
        <v>96.26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DEND</cp:lastModifiedBy>
  <dcterms:created xsi:type="dcterms:W3CDTF">2022-05-16T14:23:56Z</dcterms:created>
  <dcterms:modified xsi:type="dcterms:W3CDTF">2024-03-19T11:43:29Z</dcterms:modified>
</cp:coreProperties>
</file>